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<sst xmlns="http://schemas.openxmlformats.org/spreadsheetml/2006/main" count="41" uniqueCount="40">
  <si>
    <t>序号</t>
  </si>
  <si>
    <t>直租物业 名称</t>
  </si>
  <si>
    <t>再分租物业名称</t>
  </si>
  <si>
    <t>承租人名称</t>
  </si>
  <si>
    <t>2月份应收租（元）</t>
  </si>
  <si>
    <t>2月份减免租金（元）</t>
  </si>
  <si>
    <t>3月份应收租金（元）</t>
  </si>
  <si>
    <t>3月份减免租金（元）</t>
  </si>
  <si>
    <t>6栋101</t>
  </si>
  <si>
    <t>6栋102</t>
  </si>
  <si>
    <t>董君表</t>
  </si>
  <si>
    <t>6栋103</t>
  </si>
  <si>
    <t>韩汉林</t>
  </si>
  <si>
    <t>6栋302</t>
  </si>
  <si>
    <t>深圳市鸿发顺塑胶材料有限公司</t>
  </si>
  <si>
    <t>6栋502</t>
  </si>
  <si>
    <t>张文源</t>
  </si>
  <si>
    <t>4栋1楼</t>
  </si>
  <si>
    <t>田伟</t>
  </si>
  <si>
    <t>4栋2楼A</t>
  </si>
  <si>
    <t>王力强</t>
  </si>
  <si>
    <t>4栋2楼B</t>
  </si>
  <si>
    <t>王征喜</t>
  </si>
  <si>
    <t>4栋3楼</t>
  </si>
  <si>
    <t>雷德辉</t>
  </si>
  <si>
    <t>幼儿园</t>
  </si>
  <si>
    <t>罗长森</t>
  </si>
  <si>
    <t>合计</t>
  </si>
  <si>
    <t>幼儿园  分租铺</t>
  </si>
  <si>
    <t>1号商铺</t>
  </si>
  <si>
    <t>张永红</t>
  </si>
  <si>
    <t>2号商铺</t>
  </si>
  <si>
    <t>肖烈皇</t>
  </si>
  <si>
    <t>3号商铺</t>
  </si>
  <si>
    <t>李伯成</t>
  </si>
  <si>
    <t>累计减免：</t>
  </si>
  <si>
    <t>总减免租金（元）</t>
  </si>
  <si>
    <t>存在分租分租情况</t>
  </si>
  <si>
    <t>新友投资减免承租户租金明细表</t>
  </si>
  <si>
    <t>备注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</si>
</sst>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8"/>
      <color indexed="8"/>
      <name val="宋体"/>
      <family val="0"/>
    </font>
    <font>
      <sz val="20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77" fontId="5" fillId="33" borderId="10" xfId="40" applyNumberFormat="1" applyFont="1" applyFill="1" applyBorder="1" applyAlignment="1">
      <alignment horizontal="center" vertical="center" wrapText="1"/>
      <protection/>
    </xf>
    <xf numFmtId="177" fontId="5" fillId="33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58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177" fontId="1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58" fontId="4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L3" sqref="L3"/>
    </sheetView>
  </sheetViews>
  <sheetFormatPr defaultColWidth="9.00390625" defaultRowHeight="15"/>
  <cols>
    <col min="1" max="1" width="5.421875" style="0" customWidth="1"/>
    <col min="2" max="2" width="7.28125" style="1" customWidth="1"/>
    <col min="3" max="3" width="9.421875" style="1" customWidth="1"/>
    <col min="4" max="4" width="11.28125" style="1" customWidth="1"/>
    <col min="5" max="8" width="12.421875" style="0" customWidth="1"/>
    <col min="9" max="9" width="12.57421875" style="0" customWidth="1"/>
    <col min="10" max="10" width="20.8515625" style="0" customWidth="1"/>
  </cols>
  <sheetData>
    <row r="1" spans="1:10" ht="39" customHeight="1">
      <c r="A1" s="15" t="s">
        <v>38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36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36</v>
      </c>
      <c r="J2" s="13" t="s">
        <v>39</v>
      </c>
    </row>
    <row r="3" spans="1:10" ht="72.75" customHeight="1">
      <c r="A3" s="3">
        <v>1</v>
      </c>
      <c r="B3" s="3" t="s">
        <v>8</v>
      </c>
      <c r="C3" s="3"/>
      <c r="D3" s="3"/>
      <c r="E3" s="4">
        <v>4500</v>
      </c>
      <c r="F3" s="4">
        <f>E3/2</f>
        <v>2250</v>
      </c>
      <c r="G3" s="4">
        <v>4500</v>
      </c>
      <c r="H3" s="4">
        <f>G3/171230*77938</f>
        <v>2048.2450505168486</v>
      </c>
      <c r="I3" s="4">
        <f>F3+H3</f>
        <v>4298.245050516849</v>
      </c>
      <c r="J3" s="3"/>
    </row>
    <row r="4" spans="1:10" ht="72.75" customHeight="1">
      <c r="A4" s="3">
        <v>2</v>
      </c>
      <c r="B4" s="3" t="s">
        <v>9</v>
      </c>
      <c r="C4" s="3"/>
      <c r="D4" s="3" t="s">
        <v>10</v>
      </c>
      <c r="E4" s="4">
        <v>6150</v>
      </c>
      <c r="F4" s="4">
        <f aca="true" t="shared" si="0" ref="F4:F13">E4/2</f>
        <v>3075</v>
      </c>
      <c r="G4" s="4">
        <v>6150</v>
      </c>
      <c r="H4" s="4">
        <f>G4/171230*77938</f>
        <v>2799.26823570636</v>
      </c>
      <c r="I4" s="4">
        <f aca="true" t="shared" si="1" ref="I4:I13">F4+H4</f>
        <v>5874.26823570636</v>
      </c>
      <c r="J4" s="3"/>
    </row>
    <row r="5" spans="1:10" ht="72.75" customHeight="1">
      <c r="A5" s="3">
        <v>3</v>
      </c>
      <c r="B5" s="3" t="s">
        <v>11</v>
      </c>
      <c r="C5" s="3"/>
      <c r="D5" s="3" t="s">
        <v>12</v>
      </c>
      <c r="E5" s="4">
        <v>8500</v>
      </c>
      <c r="F5" s="4">
        <f t="shared" si="0"/>
        <v>4250</v>
      </c>
      <c r="G5" s="4">
        <v>8500</v>
      </c>
      <c r="H5" s="4">
        <f>G5/171230*77938</f>
        <v>3868.9073176429365</v>
      </c>
      <c r="I5" s="4">
        <f t="shared" si="1"/>
        <v>8118.9073176429365</v>
      </c>
      <c r="J5" s="3"/>
    </row>
    <row r="6" spans="1:10" ht="72.75" customHeight="1">
      <c r="A6" s="3">
        <v>4</v>
      </c>
      <c r="B6" s="3" t="s">
        <v>13</v>
      </c>
      <c r="C6" s="3"/>
      <c r="D6" s="3" t="s">
        <v>14</v>
      </c>
      <c r="E6" s="4">
        <v>7180</v>
      </c>
      <c r="F6" s="4">
        <f t="shared" si="0"/>
        <v>3590</v>
      </c>
      <c r="G6" s="4">
        <v>7180</v>
      </c>
      <c r="H6" s="4">
        <f>G6/171230*77938</f>
        <v>3268.088769491327</v>
      </c>
      <c r="I6" s="4">
        <f t="shared" si="1"/>
        <v>6858.088769491327</v>
      </c>
      <c r="J6" s="3"/>
    </row>
    <row r="7" spans="1:10" ht="72.75" customHeight="1">
      <c r="A7" s="3">
        <v>5</v>
      </c>
      <c r="B7" s="3" t="s">
        <v>15</v>
      </c>
      <c r="C7" s="3"/>
      <c r="D7" s="3" t="s">
        <v>16</v>
      </c>
      <c r="E7" s="4">
        <v>6850</v>
      </c>
      <c r="F7" s="4">
        <f t="shared" si="0"/>
        <v>3425</v>
      </c>
      <c r="G7" s="4">
        <v>6850</v>
      </c>
      <c r="H7" s="4">
        <f>G7/171230*77938</f>
        <v>3117.8841324534255</v>
      </c>
      <c r="I7" s="4">
        <f t="shared" si="1"/>
        <v>6542.884132453426</v>
      </c>
      <c r="J7" s="3"/>
    </row>
    <row r="8" spans="1:10" ht="58.5" customHeight="1">
      <c r="A8" s="3">
        <v>6</v>
      </c>
      <c r="B8" s="3" t="s">
        <v>17</v>
      </c>
      <c r="C8" s="3"/>
      <c r="D8" s="3" t="s">
        <v>18</v>
      </c>
      <c r="E8" s="4">
        <v>31800</v>
      </c>
      <c r="F8" s="4">
        <f t="shared" si="0"/>
        <v>15900</v>
      </c>
      <c r="G8" s="4">
        <v>31800</v>
      </c>
      <c r="H8" s="4">
        <f aca="true" t="shared" si="2" ref="H8:H13">G8/171230*77938</f>
        <v>14474.265023652399</v>
      </c>
      <c r="I8" s="4">
        <f t="shared" si="1"/>
        <v>30374.2650236524</v>
      </c>
      <c r="J8" s="3"/>
    </row>
    <row r="9" spans="1:10" ht="58.5" customHeight="1">
      <c r="A9" s="3">
        <v>7</v>
      </c>
      <c r="B9" s="3" t="s">
        <v>19</v>
      </c>
      <c r="C9" s="3"/>
      <c r="D9" s="3" t="s">
        <v>20</v>
      </c>
      <c r="E9" s="4">
        <v>11600</v>
      </c>
      <c r="F9" s="4">
        <f t="shared" si="0"/>
        <v>5800</v>
      </c>
      <c r="G9" s="4">
        <v>11600</v>
      </c>
      <c r="H9" s="4">
        <f t="shared" si="2"/>
        <v>5279.920574665654</v>
      </c>
      <c r="I9" s="4">
        <f t="shared" si="1"/>
        <v>11079.920574665655</v>
      </c>
      <c r="J9" s="3"/>
    </row>
    <row r="10" spans="1:10" ht="58.5" customHeight="1">
      <c r="A10" s="3">
        <v>8</v>
      </c>
      <c r="B10" s="3" t="s">
        <v>21</v>
      </c>
      <c r="C10" s="3"/>
      <c r="D10" s="3" t="s">
        <v>22</v>
      </c>
      <c r="E10" s="4">
        <v>12150</v>
      </c>
      <c r="F10" s="4">
        <f t="shared" si="0"/>
        <v>6075</v>
      </c>
      <c r="G10" s="4">
        <v>12150</v>
      </c>
      <c r="H10" s="4">
        <f t="shared" si="2"/>
        <v>5530.261636395491</v>
      </c>
      <c r="I10" s="4">
        <f t="shared" si="1"/>
        <v>11605.261636395491</v>
      </c>
      <c r="J10" s="3"/>
    </row>
    <row r="11" spans="1:10" ht="58.5" customHeight="1">
      <c r="A11" s="3">
        <v>9</v>
      </c>
      <c r="B11" s="3" t="s">
        <v>23</v>
      </c>
      <c r="C11" s="3"/>
      <c r="D11" s="3" t="s">
        <v>24</v>
      </c>
      <c r="E11" s="4">
        <v>14500</v>
      </c>
      <c r="F11" s="4">
        <f t="shared" si="0"/>
        <v>7250</v>
      </c>
      <c r="G11" s="4">
        <v>14500</v>
      </c>
      <c r="H11" s="4">
        <f t="shared" si="2"/>
        <v>6599.900718332068</v>
      </c>
      <c r="I11" s="4">
        <f t="shared" si="1"/>
        <v>13849.900718332068</v>
      </c>
      <c r="J11" s="3"/>
    </row>
    <row r="12" spans="1:10" ht="58.5" customHeight="1">
      <c r="A12" s="21">
        <v>10</v>
      </c>
      <c r="B12" s="22" t="s">
        <v>25</v>
      </c>
      <c r="C12" s="21"/>
      <c r="D12" s="21" t="s">
        <v>26</v>
      </c>
      <c r="E12" s="4">
        <v>3000</v>
      </c>
      <c r="F12" s="4">
        <f t="shared" si="0"/>
        <v>1500</v>
      </c>
      <c r="G12" s="4">
        <v>3000</v>
      </c>
      <c r="H12" s="4">
        <f t="shared" si="2"/>
        <v>1365.4967003445659</v>
      </c>
      <c r="I12" s="4">
        <f t="shared" si="1"/>
        <v>2865.496700344566</v>
      </c>
      <c r="J12" s="3"/>
    </row>
    <row r="13" spans="1:10" ht="58.5" customHeight="1">
      <c r="A13" s="21"/>
      <c r="B13" s="22"/>
      <c r="C13" s="21"/>
      <c r="D13" s="21"/>
      <c r="E13" s="5">
        <v>65000</v>
      </c>
      <c r="F13" s="4">
        <f t="shared" si="0"/>
        <v>32500</v>
      </c>
      <c r="G13" s="5">
        <v>65000</v>
      </c>
      <c r="H13" s="4">
        <f t="shared" si="2"/>
        <v>29585.761840798925</v>
      </c>
      <c r="I13" s="4">
        <f t="shared" si="1"/>
        <v>62085.76184079892</v>
      </c>
      <c r="J13" s="14" t="s">
        <v>37</v>
      </c>
    </row>
    <row r="14" spans="1:13" ht="42.75" customHeight="1">
      <c r="A14" s="17" t="s">
        <v>27</v>
      </c>
      <c r="B14" s="17"/>
      <c r="C14" s="17"/>
      <c r="D14" s="17"/>
      <c r="E14" s="4">
        <f>SUM(E3:E13)</f>
        <v>171230</v>
      </c>
      <c r="F14" s="4">
        <f>SUM(F3:F13)</f>
        <v>85615</v>
      </c>
      <c r="G14" s="4">
        <f>SUM(G3:G13)</f>
        <v>171230</v>
      </c>
      <c r="H14" s="4">
        <v>77938</v>
      </c>
      <c r="I14" s="4">
        <f>SUM(I3:I13)</f>
        <v>163553</v>
      </c>
      <c r="J14" s="11"/>
      <c r="M14" s="10"/>
    </row>
    <row r="15" spans="1:10" s="2" customFormat="1" ht="51.75" customHeight="1">
      <c r="A15" s="6">
        <v>1</v>
      </c>
      <c r="B15" s="22" t="s">
        <v>28</v>
      </c>
      <c r="C15" s="6" t="s">
        <v>29</v>
      </c>
      <c r="D15" s="6" t="s">
        <v>30</v>
      </c>
      <c r="E15" s="7">
        <v>3200</v>
      </c>
      <c r="F15" s="8">
        <f>E15/2</f>
        <v>1600</v>
      </c>
      <c r="G15" s="7">
        <v>3200</v>
      </c>
      <c r="H15" s="8">
        <f>G15/171230*77938</f>
        <v>1456.5298137008701</v>
      </c>
      <c r="I15" s="8">
        <f>F15+H15</f>
        <v>3056.5298137008704</v>
      </c>
      <c r="J15" s="6"/>
    </row>
    <row r="16" spans="1:10" s="2" customFormat="1" ht="51.75" customHeight="1">
      <c r="A16" s="6">
        <v>2</v>
      </c>
      <c r="B16" s="22"/>
      <c r="C16" s="6" t="s">
        <v>31</v>
      </c>
      <c r="D16" s="6" t="s">
        <v>32</v>
      </c>
      <c r="E16" s="7">
        <v>2300</v>
      </c>
      <c r="F16" s="8">
        <f>E16/2</f>
        <v>1150</v>
      </c>
      <c r="G16" s="7">
        <v>2300</v>
      </c>
      <c r="H16" s="8">
        <f>G16/171230*77938</f>
        <v>1046.8808035975005</v>
      </c>
      <c r="I16" s="8">
        <f>F16+H16</f>
        <v>2196.8808035975007</v>
      </c>
      <c r="J16" s="6"/>
    </row>
    <row r="17" spans="1:10" s="2" customFormat="1" ht="51.75" customHeight="1">
      <c r="A17" s="6">
        <v>3</v>
      </c>
      <c r="B17" s="22"/>
      <c r="C17" s="6" t="s">
        <v>33</v>
      </c>
      <c r="D17" s="6" t="s">
        <v>34</v>
      </c>
      <c r="E17" s="9">
        <v>1800</v>
      </c>
      <c r="F17" s="8">
        <f>E17/2</f>
        <v>900</v>
      </c>
      <c r="G17" s="9">
        <v>1800</v>
      </c>
      <c r="H17" s="8">
        <f>G17/171230*77938</f>
        <v>819.2980202067395</v>
      </c>
      <c r="I17" s="8">
        <f>F17+H17</f>
        <v>1719.2980202067395</v>
      </c>
      <c r="J17" s="6"/>
    </row>
    <row r="18" spans="1:10" ht="31.5" customHeight="1">
      <c r="A18" s="18" t="s">
        <v>27</v>
      </c>
      <c r="B18" s="18"/>
      <c r="C18" s="18"/>
      <c r="D18" s="18"/>
      <c r="E18" s="4">
        <f>SUM(E15:E17)</f>
        <v>7300</v>
      </c>
      <c r="F18" s="4">
        <f>SUM(F15:F17)</f>
        <v>3650</v>
      </c>
      <c r="G18" s="4">
        <f>SUM(G15:G17)</f>
        <v>7300</v>
      </c>
      <c r="H18" s="4">
        <f>SUM(H15:H17)</f>
        <v>3322.7086375051103</v>
      </c>
      <c r="I18" s="4">
        <f>SUM(I15:I17)</f>
        <v>6972.70863750511</v>
      </c>
      <c r="J18" s="12"/>
    </row>
    <row r="19" spans="1:10" ht="31.5" customHeight="1">
      <c r="A19" s="19" t="s">
        <v>35</v>
      </c>
      <c r="B19" s="19"/>
      <c r="C19" s="19"/>
      <c r="D19" s="19"/>
      <c r="E19" s="19"/>
      <c r="F19" s="19"/>
      <c r="G19" s="19"/>
      <c r="H19" s="19"/>
      <c r="I19" s="20">
        <f>F14+H14</f>
        <v>163553</v>
      </c>
      <c r="J19" s="20"/>
    </row>
  </sheetData>
  <sheetProtection/>
  <mergeCells count="10">
    <mergeCell ref="A1:J1"/>
    <mergeCell ref="A14:D14"/>
    <mergeCell ref="A18:D18"/>
    <mergeCell ref="A19:H19"/>
    <mergeCell ref="I19:J19"/>
    <mergeCell ref="A12:A13"/>
    <mergeCell ref="B12:B13"/>
    <mergeCell ref="B15:B17"/>
    <mergeCell ref="C12:C13"/>
    <mergeCell ref="D12:D1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Footer>&amp;L&amp;12&amp;B第 &amp;P 页, 包租人：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</dc:creator>
  <cp:keywords/>
  <dc:description/>
  <cp:lastModifiedBy>李志达</cp:lastModifiedBy>
  <cp:lastPrinted>2020-03-27T02:33:58Z</cp:lastPrinted>
  <dcterms:created xsi:type="dcterms:W3CDTF">2020-03-20T01:37:00Z</dcterms:created>
  <dcterms:modified xsi:type="dcterms:W3CDTF">2020-03-27T03:19:20Z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