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直接承租给实体企业的物业" sheetId="1" r:id="rId1"/>
  </sheets>
  <externalReferences>
    <externalReference r:id="rId4"/>
  </externalReferences>
  <definedNames>
    <definedName name="_xlnm.Print_Titles" localSheetId="0">'直接承租给实体企业的物业'!$1:$4</definedName>
  </definedNames>
  <calcPr fullCalcOnLoad="1"/>
</workbook>
</file>

<file path=xl/sharedStrings.xml><?xml version="1.0" encoding="utf-8"?>
<sst xmlns="http://schemas.openxmlformats.org/spreadsheetml/2006/main" count="152" uniqueCount="151">
  <si>
    <t xml:space="preserve">                                                                                                                        填报日期：2020年3月12日</t>
  </si>
  <si>
    <t>序号</t>
  </si>
  <si>
    <t>合同编号</t>
  </si>
  <si>
    <t>物业名称</t>
  </si>
  <si>
    <t>承租人名称</t>
  </si>
  <si>
    <t>承租面积（㎡）</t>
  </si>
  <si>
    <t>2月份应收租金（元）</t>
  </si>
  <si>
    <t>2月份减免租金（元）</t>
  </si>
  <si>
    <t>3月份应收租金（元）</t>
  </si>
  <si>
    <t>3月份减免租金（元）</t>
  </si>
  <si>
    <t>减免金额合计（元）</t>
  </si>
  <si>
    <t>备注</t>
  </si>
  <si>
    <t>Sg2019-183</t>
  </si>
  <si>
    <t>公明工业园3号、6号厂房、6号宿舍楼2-6层</t>
  </si>
  <si>
    <t>樱之田复材科技（深圳）有限公司</t>
  </si>
  <si>
    <t>Sg2019-69</t>
  </si>
  <si>
    <t>公明工业园8号厂房、3号宿舍楼2-3层</t>
  </si>
  <si>
    <t>深圳市飞狮电子工业有限公司</t>
  </si>
  <si>
    <t>Sg2016-26</t>
  </si>
  <si>
    <t>公明工业园11号厂房、5号宿舍楼5层及6层601、602房</t>
  </si>
  <si>
    <t>深圳市凯利博实业有限公司</t>
  </si>
  <si>
    <t>Sg2017-67</t>
  </si>
  <si>
    <t>公明工业园12号厂房、2号宿舍楼第3层</t>
  </si>
  <si>
    <t>新月光电（深圳）股份有限公司</t>
  </si>
  <si>
    <t>Sg2016-56</t>
  </si>
  <si>
    <t>公明工业园7号厂房、5号厂房、5号宿舍楼二层204-212房、5号宿舍楼第3层</t>
  </si>
  <si>
    <t>深圳森丰真空镀膜有限公司</t>
  </si>
  <si>
    <t>Sg2017-42</t>
  </si>
  <si>
    <t>公明工业园5号宿舍楼第一层</t>
  </si>
  <si>
    <t>Sg2018-3</t>
  </si>
  <si>
    <t>公明工业园1号厂房、7号宿舍楼2-6层</t>
  </si>
  <si>
    <t>森科五金（深圳）有限公司</t>
  </si>
  <si>
    <t>Sg2016-44</t>
  </si>
  <si>
    <t>公明工业园9号厂房、2号宿舍楼第4、5层</t>
  </si>
  <si>
    <t>Sg2019-193</t>
  </si>
  <si>
    <t>公明工业园10号厂房、5号宿舍楼第4层</t>
  </si>
  <si>
    <t>杰希优科技（深圳）有限公司</t>
  </si>
  <si>
    <t>Sg2013-47</t>
  </si>
  <si>
    <t>公明工业园4号厂房、4号宿舍楼第1-6层</t>
  </si>
  <si>
    <t>深圳市山本光电股份有限公司</t>
  </si>
  <si>
    <t>Sg2018-116</t>
  </si>
  <si>
    <t>公明工业园5号宿舍楼第6层614-618号房共5间</t>
  </si>
  <si>
    <t>Sg2018-130</t>
  </si>
  <si>
    <t>公明工业园3号宿舍楼第1层的房屋</t>
  </si>
  <si>
    <t>Sg2018-181</t>
  </si>
  <si>
    <t>公明工业园5号宿舍楼第6层603-609号房</t>
  </si>
  <si>
    <t>Sg2019-88</t>
  </si>
  <si>
    <t>公明工业园4号宿舍第一层2号商铺</t>
  </si>
  <si>
    <t>罗伯勤</t>
  </si>
  <si>
    <t>Sg2019-87</t>
  </si>
  <si>
    <t>公明工业园4号宿舍第一层3号商铺</t>
  </si>
  <si>
    <t>刘月芳</t>
  </si>
  <si>
    <t>Sg2019-119</t>
  </si>
  <si>
    <t>公明工业园4号宿舍第一层4号商铺</t>
  </si>
  <si>
    <t>韩立园</t>
  </si>
  <si>
    <t>Sg2018-38</t>
  </si>
  <si>
    <t>公明工业园6号宿舍第一层1号商铺</t>
  </si>
  <si>
    <t>方青岩</t>
  </si>
  <si>
    <t>Sg2019-175</t>
  </si>
  <si>
    <t>公明工业园6号宿舍第一层2号商铺</t>
  </si>
  <si>
    <t>Sg2019-177</t>
  </si>
  <si>
    <t>公明工业园6号宿舍第一层3号商铺</t>
  </si>
  <si>
    <t>林桂填</t>
  </si>
  <si>
    <t>Sg2019-29</t>
  </si>
  <si>
    <t>公明工业园6号宿舍第一层4号商铺</t>
  </si>
  <si>
    <t>Sg2018-37</t>
  </si>
  <si>
    <t>公明工业园6号宿舍第一层5号商铺</t>
  </si>
  <si>
    <t>谢耀明</t>
  </si>
  <si>
    <t>Sg2019-176</t>
  </si>
  <si>
    <t>公明工业园6号宿舍第一层6号商铺</t>
  </si>
  <si>
    <t>温金安</t>
  </si>
  <si>
    <t>Sg2019-28</t>
  </si>
  <si>
    <t>公明工业园6号宿舍第一层7、8号商铺</t>
  </si>
  <si>
    <t>李志琨</t>
  </si>
  <si>
    <t>Sg2019-111</t>
  </si>
  <si>
    <t>公明工业园7号宿舍第一层1-9号商铺</t>
  </si>
  <si>
    <t>黄智欢</t>
  </si>
  <si>
    <t>Sg2019-166</t>
  </si>
  <si>
    <t>马山头工业区A栋宿舍、B栋和C栋厂房</t>
  </si>
  <si>
    <t>深圳市闽辉五金电器有限公司</t>
  </si>
  <si>
    <t>Sg2016-27</t>
  </si>
  <si>
    <t>龙华工业区C栋厂房、A栋宿舍楼第2-3层</t>
  </si>
  <si>
    <t>深圳市龙威盛电子科技有限公司</t>
  </si>
  <si>
    <t>Sg2019-10</t>
  </si>
  <si>
    <t>龙华工业区D栋宿舍1号梯一楼饭堂，共72.37㎡</t>
  </si>
  <si>
    <t>深圳鸿益进智能科技股份有限公司</t>
  </si>
  <si>
    <t>Sg2016-50</t>
  </si>
  <si>
    <t>龙华工业区G栋厂房、D栋宿舍楼1号梯第2-6层共75间、D栋宿舍1号梯一楼饭堂，共13131.5㎡</t>
  </si>
  <si>
    <t>Sg2019-178</t>
  </si>
  <si>
    <t>龙华工业区D栋宿舍1楼商铺</t>
  </si>
  <si>
    <t>徐小标</t>
  </si>
  <si>
    <t>Sg2018-195</t>
  </si>
  <si>
    <t>龙华村市场1、2号商铺</t>
  </si>
  <si>
    <t>罗青江</t>
  </si>
  <si>
    <t>Sg2019-68</t>
  </si>
  <si>
    <t>龙华村市场3、4号商铺</t>
  </si>
  <si>
    <t>Sg2018-194</t>
  </si>
  <si>
    <t>三合村商住楼11、12号</t>
  </si>
  <si>
    <t>钟  兵</t>
  </si>
  <si>
    <t>Sg2019-78</t>
  </si>
  <si>
    <t>35区公路局宿舍楼第一层103号商铺</t>
  </si>
  <si>
    <t>陈利鸿</t>
  </si>
  <si>
    <t>Sg2019-76</t>
  </si>
  <si>
    <t>35区公路局宿舍楼第一层104号商铺</t>
  </si>
  <si>
    <t>郑礼佳</t>
  </si>
  <si>
    <t>Sg2019-73</t>
  </si>
  <si>
    <t>35区公路局宿舍楼第一层105号商铺</t>
  </si>
  <si>
    <t>徐映霞</t>
  </si>
  <si>
    <t>Sg2019-30</t>
  </si>
  <si>
    <t>35区公路局宿舍楼第一层106号商铺</t>
  </si>
  <si>
    <t>位绍干</t>
  </si>
  <si>
    <t>Sg2019-79</t>
  </si>
  <si>
    <t>35区公路局宿舍楼第一层107号商铺</t>
  </si>
  <si>
    <t>张睦强</t>
  </si>
  <si>
    <t>Sg2019-77</t>
  </si>
  <si>
    <t>35区公路局宿舍楼第一层108号商铺</t>
  </si>
  <si>
    <t>何丽君</t>
  </si>
  <si>
    <t>Sg2019-81</t>
  </si>
  <si>
    <t>35区公路局宿舍楼第一层109、110号商铺</t>
  </si>
  <si>
    <t xml:space="preserve">史  坤 </t>
  </si>
  <si>
    <t>Sg2019-80</t>
  </si>
  <si>
    <t>35区公路局宿舍楼第一层112号商铺</t>
  </si>
  <si>
    <t>李姣荣</t>
  </si>
  <si>
    <t>35区公路局宿舍楼第一层117号商铺</t>
  </si>
  <si>
    <t>深圳市臣邦企业管理咨询部</t>
  </si>
  <si>
    <t>Sg2018-58</t>
  </si>
  <si>
    <t>黄田综合楼1-3号商铺</t>
  </si>
  <si>
    <t>王新民</t>
  </si>
  <si>
    <t>Sg2018-60</t>
  </si>
  <si>
    <t>黄田综合楼4-5号商铺</t>
  </si>
  <si>
    <t>许哲丰</t>
  </si>
  <si>
    <t>Sg2019-126</t>
  </si>
  <si>
    <t>黄田综合楼6号商铺</t>
  </si>
  <si>
    <t>陈锦辉</t>
  </si>
  <si>
    <t>Sg2018-57</t>
  </si>
  <si>
    <t>黄田综合楼7-8号商铺</t>
  </si>
  <si>
    <t>Sg2018-32</t>
  </si>
  <si>
    <t>公明工区前一楼商铺</t>
  </si>
  <si>
    <t>邹建和</t>
  </si>
  <si>
    <t>Sg2019-188</t>
  </si>
  <si>
    <t>库坑工业区库坑177号105-107店铺</t>
  </si>
  <si>
    <t>张利青</t>
  </si>
  <si>
    <t>Sg2019-187</t>
  </si>
  <si>
    <t>库坑工业区库坑177号103-104店铺</t>
  </si>
  <si>
    <t>何春华</t>
  </si>
  <si>
    <t>Sg2019-189</t>
  </si>
  <si>
    <t>库坑工业区库坑177号101-102店铺</t>
  </si>
  <si>
    <t>郭永坤</t>
  </si>
  <si>
    <t>合      计</t>
  </si>
  <si>
    <t>填报人:                                     复核人:                                      分管领导:</t>
  </si>
  <si>
    <t>深圳市石观公路有限公司物业减免租金明细表（实体企业）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</si>
</sst>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45">
    <font>
      <sz val="12"/>
      <name val="宋体"/>
      <family val="0"/>
    </font>
    <font>
      <sz val="11"/>
      <color indexed="8"/>
      <name val="等线"/>
      <family val="0"/>
    </font>
    <font>
      <b/>
      <sz val="2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 tint="0.49998000264167786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6" fontId="6" fillId="33" borderId="11" xfId="0" applyNumberFormat="1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/>
    </xf>
    <xf numFmtId="176" fontId="44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44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/>
    </xf>
    <xf numFmtId="176" fontId="44" fillId="33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right" vertical="center"/>
    </xf>
    <xf numFmtId="176" fontId="5" fillId="33" borderId="12" xfId="0" applyNumberFormat="1" applyFont="1" applyFill="1" applyBorder="1" applyAlignment="1">
      <alignment horizontal="right" vertical="center"/>
    </xf>
    <xf numFmtId="176" fontId="44" fillId="33" borderId="11" xfId="0" applyNumberFormat="1" applyFont="1" applyFill="1" applyBorder="1" applyAlignment="1">
      <alignment horizontal="right" vertical="center"/>
    </xf>
    <xf numFmtId="176" fontId="5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2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6" fontId="44" fillId="33" borderId="14" xfId="0" applyNumberFormat="1" applyFont="1" applyFill="1" applyBorder="1" applyAlignment="1">
      <alignment horizontal="right" vertical="center"/>
    </xf>
    <xf numFmtId="176" fontId="44" fillId="33" borderId="12" xfId="0" applyNumberFormat="1" applyFont="1" applyFill="1" applyBorder="1" applyAlignment="1">
      <alignment horizontal="right" vertical="center"/>
    </xf>
    <xf numFmtId="176" fontId="44" fillId="0" borderId="14" xfId="0" applyNumberFormat="1" applyFont="1" applyBorder="1" applyAlignment="1">
      <alignment horizontal="right" vertical="center" wrapText="1"/>
    </xf>
    <xf numFmtId="176" fontId="44" fillId="0" borderId="12" xfId="0" applyNumberFormat="1" applyFont="1" applyBorder="1" applyAlignment="1">
      <alignment horizontal="right" vertical="center" wrapText="1"/>
    </xf>
    <xf numFmtId="176" fontId="44" fillId="33" borderId="14" xfId="0" applyNumberFormat="1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6" fontId="44" fillId="0" borderId="2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 wrapText="1"/>
    </xf>
    <xf numFmtId="176" fontId="4" fillId="0" borderId="27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\temp\2020&#24180;&#31199;&#36161;&#26376;&#25253;&#34920;&#21450;&#22253;&#21306;&#26126;&#32454;&#25253;&#34920;\01&#26126;&#32454;&#34920;\2&#26376;&#25253;&#34920;&#21450;&#26126;&#32454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报表"/>
      <sheetName val="公明工业园"/>
      <sheetName val="公明工业园商铺"/>
      <sheetName val="将石工业区"/>
      <sheetName val="马山头工业区"/>
      <sheetName val="龙华工业区"/>
      <sheetName val="龙华村市场、三合村市场"/>
      <sheetName val="35区商铺"/>
      <sheetName val="黄田综合楼商铺"/>
      <sheetName val="公明工区前商铺"/>
      <sheetName val="库坑道班房、厂房及商铺"/>
      <sheetName val="油站用地"/>
      <sheetName val="厂房、宿舍空置、自用物业情况表"/>
      <sheetName val="原工会物业使用情况表"/>
      <sheetName val="观顺-水田物业"/>
      <sheetName val="观顺-水田物业使用情况表"/>
    </sheetNames>
    <sheetDataSet>
      <sheetData sheetId="1">
        <row r="4">
          <cell r="E4">
            <v>15684.3</v>
          </cell>
        </row>
        <row r="7">
          <cell r="E7">
            <v>4927.08</v>
          </cell>
        </row>
        <row r="9">
          <cell r="E9">
            <v>5185</v>
          </cell>
        </row>
        <row r="12">
          <cell r="E12">
            <v>3537.44</v>
          </cell>
        </row>
        <row r="23">
          <cell r="E23">
            <v>4658.74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A1">
      <selection activeCell="J3" sqref="J3:J4"/>
    </sheetView>
  </sheetViews>
  <sheetFormatPr defaultColWidth="8.75390625" defaultRowHeight="17.25" customHeight="1"/>
  <cols>
    <col min="1" max="1" width="4.875" style="44" customWidth="1"/>
    <col min="2" max="2" width="11.375" style="45" customWidth="1"/>
    <col min="3" max="3" width="48.25390625" style="46" customWidth="1"/>
    <col min="4" max="4" width="18.375" style="44" customWidth="1"/>
    <col min="5" max="5" width="12.00390625" style="47" customWidth="1"/>
    <col min="6" max="6" width="14.375" style="47" customWidth="1"/>
    <col min="7" max="8" width="14.25390625" style="47" customWidth="1"/>
    <col min="9" max="9" width="13.75390625" style="47" customWidth="1"/>
    <col min="10" max="10" width="15.25390625" style="47" customWidth="1"/>
    <col min="11" max="11" width="13.00390625" style="1" customWidth="1"/>
    <col min="12" max="34" width="9.00390625" style="1" bestFit="1" customWidth="1"/>
    <col min="35" max="16384" width="8.75390625" style="1" customWidth="1"/>
  </cols>
  <sheetData>
    <row r="1" spans="1:11" ht="47.25" customHeight="1">
      <c r="A1" s="77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7.75" customHeight="1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2" s="3" customFormat="1" ht="24.75" customHeight="1">
      <c r="A3" s="79" t="s">
        <v>1</v>
      </c>
      <c r="B3" s="81" t="s">
        <v>2</v>
      </c>
      <c r="C3" s="81" t="s">
        <v>3</v>
      </c>
      <c r="D3" s="83" t="s">
        <v>4</v>
      </c>
      <c r="E3" s="85" t="s">
        <v>5</v>
      </c>
      <c r="F3" s="87" t="s">
        <v>6</v>
      </c>
      <c r="G3" s="89" t="s">
        <v>7</v>
      </c>
      <c r="H3" s="85" t="s">
        <v>8</v>
      </c>
      <c r="I3" s="85" t="s">
        <v>9</v>
      </c>
      <c r="J3" s="85" t="s">
        <v>10</v>
      </c>
      <c r="K3" s="91" t="s">
        <v>11</v>
      </c>
      <c r="L3" s="2"/>
    </row>
    <row r="4" spans="1:12" s="3" customFormat="1" ht="21" customHeight="1">
      <c r="A4" s="80"/>
      <c r="B4" s="82"/>
      <c r="C4" s="82"/>
      <c r="D4" s="84"/>
      <c r="E4" s="86"/>
      <c r="F4" s="88"/>
      <c r="G4" s="90"/>
      <c r="H4" s="86"/>
      <c r="I4" s="86"/>
      <c r="J4" s="86"/>
      <c r="K4" s="92"/>
      <c r="L4" s="2"/>
    </row>
    <row r="5" spans="1:13" ht="34.5" customHeight="1">
      <c r="A5" s="4">
        <v>1</v>
      </c>
      <c r="B5" s="5" t="s">
        <v>12</v>
      </c>
      <c r="C5" s="6" t="s">
        <v>13</v>
      </c>
      <c r="D5" s="7" t="s">
        <v>14</v>
      </c>
      <c r="E5" s="8">
        <f>'[1]公明工业园'!$E$4</f>
        <v>15684.3</v>
      </c>
      <c r="F5" s="9">
        <v>407791.8</v>
      </c>
      <c r="G5" s="9">
        <v>407791.8</v>
      </c>
      <c r="H5" s="9">
        <v>407791.8</v>
      </c>
      <c r="I5" s="9">
        <v>407791.8</v>
      </c>
      <c r="J5" s="10">
        <f>G5+I5</f>
        <v>815583.6</v>
      </c>
      <c r="K5" s="11"/>
      <c r="L5" s="12"/>
      <c r="M5" s="13"/>
    </row>
    <row r="6" spans="1:13" ht="34.5" customHeight="1">
      <c r="A6" s="4">
        <v>2</v>
      </c>
      <c r="B6" s="5" t="s">
        <v>15</v>
      </c>
      <c r="C6" s="6" t="s">
        <v>16</v>
      </c>
      <c r="D6" s="7" t="s">
        <v>17</v>
      </c>
      <c r="E6" s="8">
        <f>'[1]公明工业园'!$E$7</f>
        <v>4927.08</v>
      </c>
      <c r="F6" s="14">
        <v>124162.42</v>
      </c>
      <c r="G6" s="14">
        <v>124162.42</v>
      </c>
      <c r="H6" s="9">
        <v>124162.42</v>
      </c>
      <c r="I6" s="14">
        <v>124162.42</v>
      </c>
      <c r="J6" s="10">
        <f>G6+I6</f>
        <v>248324.84</v>
      </c>
      <c r="K6" s="11"/>
      <c r="L6" s="12"/>
      <c r="M6" s="13"/>
    </row>
    <row r="7" spans="1:13" ht="34.5" customHeight="1">
      <c r="A7" s="4">
        <v>3</v>
      </c>
      <c r="B7" s="5" t="s">
        <v>18</v>
      </c>
      <c r="C7" s="6" t="s">
        <v>19</v>
      </c>
      <c r="D7" s="7" t="s">
        <v>20</v>
      </c>
      <c r="E7" s="8">
        <f>'[1]公明工业园'!$E$9</f>
        <v>5185</v>
      </c>
      <c r="F7" s="14">
        <v>137143.25</v>
      </c>
      <c r="G7" s="14">
        <v>137143.25</v>
      </c>
      <c r="H7" s="9">
        <v>137143.25</v>
      </c>
      <c r="I7" s="14">
        <v>137143.25</v>
      </c>
      <c r="J7" s="10">
        <f>G7+I7</f>
        <v>274286.5</v>
      </c>
      <c r="K7" s="11"/>
      <c r="L7" s="12"/>
      <c r="M7" s="13"/>
    </row>
    <row r="8" spans="1:13" ht="34.5" customHeight="1">
      <c r="A8" s="4">
        <v>4</v>
      </c>
      <c r="B8" s="5" t="s">
        <v>21</v>
      </c>
      <c r="C8" s="6" t="s">
        <v>22</v>
      </c>
      <c r="D8" s="15" t="s">
        <v>23</v>
      </c>
      <c r="E8" s="8">
        <f>'[1]公明工业园'!$E$12</f>
        <v>3537.44</v>
      </c>
      <c r="F8" s="14">
        <v>89709.48</v>
      </c>
      <c r="G8" s="14">
        <v>89709.48</v>
      </c>
      <c r="H8" s="16">
        <v>89709.48</v>
      </c>
      <c r="I8" s="14">
        <v>89709.48</v>
      </c>
      <c r="J8" s="10">
        <f>G8+I8</f>
        <v>179418.96</v>
      </c>
      <c r="K8" s="11"/>
      <c r="L8" s="12"/>
      <c r="M8" s="13"/>
    </row>
    <row r="9" spans="1:13" ht="30" customHeight="1">
      <c r="A9" s="49">
        <v>5</v>
      </c>
      <c r="B9" s="5" t="s">
        <v>24</v>
      </c>
      <c r="C9" s="6" t="s">
        <v>25</v>
      </c>
      <c r="D9" s="73" t="s">
        <v>26</v>
      </c>
      <c r="E9" s="17">
        <v>9948.73</v>
      </c>
      <c r="F9" s="10">
        <v>263143.91</v>
      </c>
      <c r="G9" s="66">
        <f>F9+F10</f>
        <v>284965.58999999997</v>
      </c>
      <c r="H9" s="16">
        <v>263143.91</v>
      </c>
      <c r="I9" s="66">
        <f>H9+H10</f>
        <v>284965.58999999997</v>
      </c>
      <c r="J9" s="66">
        <f>G9+I9</f>
        <v>569931.1799999999</v>
      </c>
      <c r="K9" s="11"/>
      <c r="L9" s="12"/>
      <c r="M9" s="13"/>
    </row>
    <row r="10" spans="1:13" ht="30" customHeight="1">
      <c r="A10" s="50"/>
      <c r="B10" s="5" t="s">
        <v>27</v>
      </c>
      <c r="C10" s="6" t="s">
        <v>28</v>
      </c>
      <c r="D10" s="75"/>
      <c r="E10" s="17">
        <v>1069.69</v>
      </c>
      <c r="F10" s="10">
        <v>21821.68</v>
      </c>
      <c r="G10" s="67"/>
      <c r="H10" s="16">
        <v>21821.68</v>
      </c>
      <c r="I10" s="67"/>
      <c r="J10" s="67"/>
      <c r="K10" s="11"/>
      <c r="L10" s="12"/>
      <c r="M10" s="13"/>
    </row>
    <row r="11" spans="1:13" ht="21.75" customHeight="1">
      <c r="A11" s="49">
        <v>6</v>
      </c>
      <c r="B11" s="5" t="s">
        <v>29</v>
      </c>
      <c r="C11" s="6" t="s">
        <v>30</v>
      </c>
      <c r="D11" s="70" t="s">
        <v>31</v>
      </c>
      <c r="E11" s="17">
        <v>8628.92</v>
      </c>
      <c r="F11" s="10">
        <v>223661.61</v>
      </c>
      <c r="G11" s="66">
        <f>F11+F12</f>
        <v>368129.39</v>
      </c>
      <c r="H11" s="10">
        <v>223661.61</v>
      </c>
      <c r="I11" s="66">
        <f>H11+H12</f>
        <v>368129.39</v>
      </c>
      <c r="J11" s="66">
        <f>G11+I11</f>
        <v>736258.78</v>
      </c>
      <c r="K11" s="11"/>
      <c r="L11" s="12"/>
      <c r="M11" s="13"/>
    </row>
    <row r="12" spans="1:13" ht="21.75" customHeight="1">
      <c r="A12" s="50"/>
      <c r="B12" s="5" t="s">
        <v>32</v>
      </c>
      <c r="C12" s="6" t="s">
        <v>33</v>
      </c>
      <c r="D12" s="71"/>
      <c r="E12" s="17">
        <v>5461.92</v>
      </c>
      <c r="F12" s="10">
        <v>144467.78</v>
      </c>
      <c r="G12" s="67"/>
      <c r="H12" s="16">
        <v>144467.78</v>
      </c>
      <c r="I12" s="67"/>
      <c r="J12" s="67"/>
      <c r="K12" s="11"/>
      <c r="L12" s="12"/>
      <c r="M12" s="13"/>
    </row>
    <row r="13" spans="1:13" ht="34.5" customHeight="1">
      <c r="A13" s="4">
        <v>7</v>
      </c>
      <c r="B13" s="5" t="s">
        <v>34</v>
      </c>
      <c r="C13" s="6" t="s">
        <v>35</v>
      </c>
      <c r="D13" s="7" t="s">
        <v>36</v>
      </c>
      <c r="E13" s="8">
        <f>'[1]公明工业园'!$E$23</f>
        <v>4658.74</v>
      </c>
      <c r="F13" s="14">
        <v>118797.87</v>
      </c>
      <c r="G13" s="14">
        <v>118797.87</v>
      </c>
      <c r="H13" s="16">
        <v>118797.87</v>
      </c>
      <c r="I13" s="14">
        <v>118797.87</v>
      </c>
      <c r="J13" s="10">
        <f>G13+I13</f>
        <v>237595.74</v>
      </c>
      <c r="K13" s="11"/>
      <c r="L13" s="12"/>
      <c r="M13" s="13"/>
    </row>
    <row r="14" spans="1:13" ht="21.75" customHeight="1">
      <c r="A14" s="49">
        <v>8</v>
      </c>
      <c r="B14" s="5" t="s">
        <v>37</v>
      </c>
      <c r="C14" s="6" t="s">
        <v>38</v>
      </c>
      <c r="D14" s="73" t="s">
        <v>39</v>
      </c>
      <c r="E14" s="17">
        <v>10203.18</v>
      </c>
      <c r="F14" s="10">
        <v>244468.19</v>
      </c>
      <c r="G14" s="66">
        <f>F14+F15+F16+F17</f>
        <v>264042.34</v>
      </c>
      <c r="H14" s="10">
        <v>244468.19</v>
      </c>
      <c r="I14" s="66">
        <f>H14+H15+H16+H17</f>
        <v>264042.34</v>
      </c>
      <c r="J14" s="66">
        <f>G14+I14</f>
        <v>528084.68</v>
      </c>
      <c r="K14" s="11"/>
      <c r="L14" s="12"/>
      <c r="M14" s="13"/>
    </row>
    <row r="15" spans="1:13" ht="21.75" customHeight="1">
      <c r="A15" s="72"/>
      <c r="B15" s="5" t="s">
        <v>40</v>
      </c>
      <c r="C15" s="6" t="s">
        <v>41</v>
      </c>
      <c r="D15" s="74"/>
      <c r="E15" s="17">
        <v>199.75</v>
      </c>
      <c r="F15" s="10">
        <v>4194.75</v>
      </c>
      <c r="G15" s="76"/>
      <c r="H15" s="10">
        <v>4194.75</v>
      </c>
      <c r="I15" s="76"/>
      <c r="J15" s="76"/>
      <c r="K15" s="11"/>
      <c r="L15" s="12"/>
      <c r="M15" s="13"/>
    </row>
    <row r="16" spans="1:13" ht="21.75" customHeight="1">
      <c r="A16" s="72"/>
      <c r="B16" s="5" t="s">
        <v>42</v>
      </c>
      <c r="C16" s="6" t="s">
        <v>43</v>
      </c>
      <c r="D16" s="74"/>
      <c r="E16" s="17">
        <v>436</v>
      </c>
      <c r="F16" s="10">
        <v>9352.2</v>
      </c>
      <c r="G16" s="76"/>
      <c r="H16" s="10">
        <v>9352.2</v>
      </c>
      <c r="I16" s="76"/>
      <c r="J16" s="76"/>
      <c r="K16" s="11"/>
      <c r="L16" s="12"/>
      <c r="M16" s="13"/>
    </row>
    <row r="17" spans="1:13" ht="21.75" customHeight="1">
      <c r="A17" s="50"/>
      <c r="B17" s="5" t="s">
        <v>44</v>
      </c>
      <c r="C17" s="6" t="s">
        <v>45</v>
      </c>
      <c r="D17" s="75"/>
      <c r="E17" s="17">
        <v>278.65</v>
      </c>
      <c r="F17" s="10">
        <v>6027.2</v>
      </c>
      <c r="G17" s="67"/>
      <c r="H17" s="10">
        <v>6027.2</v>
      </c>
      <c r="I17" s="67"/>
      <c r="J17" s="67"/>
      <c r="K17" s="11"/>
      <c r="L17" s="12"/>
      <c r="M17" s="13"/>
    </row>
    <row r="18" spans="1:13" ht="21.75" customHeight="1">
      <c r="A18" s="4">
        <v>9</v>
      </c>
      <c r="B18" s="5" t="s">
        <v>46</v>
      </c>
      <c r="C18" s="6" t="s">
        <v>47</v>
      </c>
      <c r="D18" s="18" t="s">
        <v>48</v>
      </c>
      <c r="E18" s="19">
        <v>60.23</v>
      </c>
      <c r="F18" s="10">
        <v>7107.14</v>
      </c>
      <c r="G18" s="10">
        <v>7107.14</v>
      </c>
      <c r="H18" s="10">
        <v>7107.14</v>
      </c>
      <c r="I18" s="10">
        <v>7107.14</v>
      </c>
      <c r="J18" s="10">
        <f>G18+I18</f>
        <v>14214.28</v>
      </c>
      <c r="K18" s="11"/>
      <c r="L18" s="12"/>
      <c r="M18" s="13"/>
    </row>
    <row r="19" spans="1:13" ht="21.75" customHeight="1">
      <c r="A19" s="4">
        <v>10</v>
      </c>
      <c r="B19" s="5" t="s">
        <v>49</v>
      </c>
      <c r="C19" s="6" t="s">
        <v>50</v>
      </c>
      <c r="D19" s="18" t="s">
        <v>51</v>
      </c>
      <c r="E19" s="19">
        <v>60.23</v>
      </c>
      <c r="F19" s="10">
        <v>4938.86</v>
      </c>
      <c r="G19" s="10">
        <v>4938.86</v>
      </c>
      <c r="H19" s="16">
        <v>4938.86</v>
      </c>
      <c r="I19" s="10">
        <v>4938.86</v>
      </c>
      <c r="J19" s="10">
        <f>G19+I19</f>
        <v>9877.72</v>
      </c>
      <c r="K19" s="11"/>
      <c r="L19" s="12"/>
      <c r="M19" s="13"/>
    </row>
    <row r="20" spans="1:13" ht="21.75" customHeight="1">
      <c r="A20" s="4">
        <v>11</v>
      </c>
      <c r="B20" s="5" t="s">
        <v>52</v>
      </c>
      <c r="C20" s="6" t="s">
        <v>53</v>
      </c>
      <c r="D20" s="20" t="s">
        <v>54</v>
      </c>
      <c r="E20" s="21">
        <v>95.97</v>
      </c>
      <c r="F20" s="10">
        <v>12476.1</v>
      </c>
      <c r="G20" s="10">
        <v>12476.1</v>
      </c>
      <c r="H20" s="16">
        <v>12476.1</v>
      </c>
      <c r="I20" s="10">
        <v>12476.1</v>
      </c>
      <c r="J20" s="10">
        <f>G20+I20</f>
        <v>24952.2</v>
      </c>
      <c r="K20" s="11"/>
      <c r="L20" s="12"/>
      <c r="M20" s="13"/>
    </row>
    <row r="21" spans="1:13" ht="21.75" customHeight="1">
      <c r="A21" s="49">
        <v>12</v>
      </c>
      <c r="B21" s="5" t="s">
        <v>55</v>
      </c>
      <c r="C21" s="6" t="s">
        <v>56</v>
      </c>
      <c r="D21" s="58" t="s">
        <v>57</v>
      </c>
      <c r="E21" s="22">
        <v>108.3</v>
      </c>
      <c r="F21" s="10">
        <v>7039.5</v>
      </c>
      <c r="G21" s="64">
        <f>F21+F22</f>
        <v>13091.5</v>
      </c>
      <c r="H21" s="16">
        <v>7039.5</v>
      </c>
      <c r="I21" s="64">
        <f>H21+H22</f>
        <v>13091.5</v>
      </c>
      <c r="J21" s="66">
        <f>G21+I21</f>
        <v>26183</v>
      </c>
      <c r="K21" s="11"/>
      <c r="L21" s="12"/>
      <c r="M21" s="13"/>
    </row>
    <row r="22" spans="1:13" ht="21.75" customHeight="1">
      <c r="A22" s="50"/>
      <c r="B22" s="5" t="s">
        <v>58</v>
      </c>
      <c r="C22" s="6" t="s">
        <v>59</v>
      </c>
      <c r="D22" s="59"/>
      <c r="E22" s="19">
        <v>71.2</v>
      </c>
      <c r="F22" s="10">
        <v>6052</v>
      </c>
      <c r="G22" s="65"/>
      <c r="H22" s="16">
        <v>6052</v>
      </c>
      <c r="I22" s="65"/>
      <c r="J22" s="67"/>
      <c r="K22" s="11"/>
      <c r="L22" s="12"/>
      <c r="M22" s="13"/>
    </row>
    <row r="23" spans="1:13" ht="21.75" customHeight="1">
      <c r="A23" s="49">
        <v>13</v>
      </c>
      <c r="B23" s="5" t="s">
        <v>60</v>
      </c>
      <c r="C23" s="6" t="s">
        <v>61</v>
      </c>
      <c r="D23" s="68" t="s">
        <v>62</v>
      </c>
      <c r="E23" s="22">
        <v>53.5</v>
      </c>
      <c r="F23" s="10">
        <v>4547.5</v>
      </c>
      <c r="G23" s="64">
        <f>F23+F24</f>
        <v>8831.5</v>
      </c>
      <c r="H23" s="16">
        <v>4547.5</v>
      </c>
      <c r="I23" s="64">
        <f>H23+H24</f>
        <v>8831.5</v>
      </c>
      <c r="J23" s="53">
        <f>G23+I23</f>
        <v>17663</v>
      </c>
      <c r="K23" s="11"/>
      <c r="L23" s="12"/>
      <c r="M23" s="13"/>
    </row>
    <row r="24" spans="1:13" ht="21.75" customHeight="1">
      <c r="A24" s="50"/>
      <c r="B24" s="5" t="s">
        <v>63</v>
      </c>
      <c r="C24" s="6" t="s">
        <v>64</v>
      </c>
      <c r="D24" s="69"/>
      <c r="E24" s="19">
        <v>59.5</v>
      </c>
      <c r="F24" s="10">
        <v>4284</v>
      </c>
      <c r="G24" s="65"/>
      <c r="H24" s="16">
        <v>4284</v>
      </c>
      <c r="I24" s="65"/>
      <c r="J24" s="54"/>
      <c r="K24" s="11"/>
      <c r="L24" s="12"/>
      <c r="M24" s="13"/>
    </row>
    <row r="25" spans="1:13" ht="21.75" customHeight="1">
      <c r="A25" s="4">
        <v>14</v>
      </c>
      <c r="B25" s="5" t="s">
        <v>65</v>
      </c>
      <c r="C25" s="6" t="s">
        <v>66</v>
      </c>
      <c r="D25" s="18" t="s">
        <v>67</v>
      </c>
      <c r="E25" s="19">
        <v>59.5</v>
      </c>
      <c r="F25" s="23">
        <v>3570</v>
      </c>
      <c r="G25" s="23">
        <v>3570</v>
      </c>
      <c r="H25" s="16">
        <v>3570</v>
      </c>
      <c r="I25" s="23">
        <v>3570</v>
      </c>
      <c r="J25" s="10">
        <f aca="true" t="shared" si="0" ref="J25:J31">G25+I25</f>
        <v>7140</v>
      </c>
      <c r="K25" s="11"/>
      <c r="L25" s="12"/>
      <c r="M25" s="13"/>
    </row>
    <row r="26" spans="1:13" ht="21.75" customHeight="1">
      <c r="A26" s="4">
        <v>15</v>
      </c>
      <c r="B26" s="5" t="s">
        <v>68</v>
      </c>
      <c r="C26" s="6" t="s">
        <v>69</v>
      </c>
      <c r="D26" s="18" t="s">
        <v>70</v>
      </c>
      <c r="E26" s="19">
        <v>53.5</v>
      </c>
      <c r="F26" s="10">
        <v>4547.5</v>
      </c>
      <c r="G26" s="10">
        <v>4547.5</v>
      </c>
      <c r="H26" s="10">
        <v>4547.5</v>
      </c>
      <c r="I26" s="10">
        <v>4547.5</v>
      </c>
      <c r="J26" s="10">
        <f>G26+I26</f>
        <v>9095</v>
      </c>
      <c r="K26" s="11"/>
      <c r="L26" s="12"/>
      <c r="M26" s="13"/>
    </row>
    <row r="27" spans="1:13" ht="21.75" customHeight="1">
      <c r="A27" s="4">
        <v>16</v>
      </c>
      <c r="B27" s="5" t="s">
        <v>71</v>
      </c>
      <c r="C27" s="6" t="s">
        <v>72</v>
      </c>
      <c r="D27" s="18" t="s">
        <v>73</v>
      </c>
      <c r="E27" s="19">
        <v>179.5</v>
      </c>
      <c r="F27" s="10">
        <v>12924</v>
      </c>
      <c r="G27" s="10">
        <v>12924</v>
      </c>
      <c r="H27" s="16">
        <v>12924</v>
      </c>
      <c r="I27" s="10">
        <v>12924</v>
      </c>
      <c r="J27" s="10">
        <f t="shared" si="0"/>
        <v>25848</v>
      </c>
      <c r="K27" s="11"/>
      <c r="L27" s="12"/>
      <c r="M27" s="13"/>
    </row>
    <row r="28" spans="1:13" ht="21.75" customHeight="1">
      <c r="A28" s="4">
        <v>17</v>
      </c>
      <c r="B28" s="5" t="s">
        <v>74</v>
      </c>
      <c r="C28" s="6" t="s">
        <v>75</v>
      </c>
      <c r="D28" s="18" t="s">
        <v>76</v>
      </c>
      <c r="E28" s="19">
        <v>383.24</v>
      </c>
      <c r="F28" s="10">
        <v>27593.28</v>
      </c>
      <c r="G28" s="10">
        <v>27593.28</v>
      </c>
      <c r="H28" s="16">
        <v>27593.28</v>
      </c>
      <c r="I28" s="10">
        <v>27593.28</v>
      </c>
      <c r="J28" s="10">
        <f t="shared" si="0"/>
        <v>55186.56</v>
      </c>
      <c r="K28" s="11"/>
      <c r="L28" s="12"/>
      <c r="M28" s="13"/>
    </row>
    <row r="29" spans="1:13" ht="30" customHeight="1">
      <c r="A29" s="4">
        <v>18</v>
      </c>
      <c r="B29" s="5" t="s">
        <v>77</v>
      </c>
      <c r="C29" s="5" t="s">
        <v>78</v>
      </c>
      <c r="D29" s="18" t="s">
        <v>79</v>
      </c>
      <c r="E29" s="19">
        <v>12041.6</v>
      </c>
      <c r="F29" s="23">
        <v>264915.2</v>
      </c>
      <c r="G29" s="23">
        <v>264915.2</v>
      </c>
      <c r="H29" s="16">
        <v>264915.2</v>
      </c>
      <c r="I29" s="23">
        <v>264915.2</v>
      </c>
      <c r="J29" s="10">
        <f t="shared" si="0"/>
        <v>529830.4</v>
      </c>
      <c r="K29" s="11"/>
      <c r="L29" s="12"/>
      <c r="M29" s="13"/>
    </row>
    <row r="30" spans="1:13" ht="30.75" customHeight="1">
      <c r="A30" s="4">
        <v>19</v>
      </c>
      <c r="B30" s="5" t="s">
        <v>80</v>
      </c>
      <c r="C30" s="5" t="s">
        <v>81</v>
      </c>
      <c r="D30" s="18" t="s">
        <v>82</v>
      </c>
      <c r="E30" s="19">
        <v>5434.75</v>
      </c>
      <c r="F30" s="23">
        <v>150651.27</v>
      </c>
      <c r="G30" s="23">
        <v>150651.27</v>
      </c>
      <c r="H30" s="16">
        <v>150651.27</v>
      </c>
      <c r="I30" s="23">
        <v>150651.27</v>
      </c>
      <c r="J30" s="10">
        <f t="shared" si="0"/>
        <v>301302.54</v>
      </c>
      <c r="K30" s="11"/>
      <c r="L30" s="12"/>
      <c r="M30" s="13"/>
    </row>
    <row r="31" spans="1:13" ht="21.75" customHeight="1">
      <c r="A31" s="49">
        <v>20</v>
      </c>
      <c r="B31" s="5" t="s">
        <v>83</v>
      </c>
      <c r="C31" s="5" t="s">
        <v>84</v>
      </c>
      <c r="D31" s="58" t="s">
        <v>85</v>
      </c>
      <c r="E31" s="19">
        <v>72.37</v>
      </c>
      <c r="F31" s="23">
        <v>1914.18</v>
      </c>
      <c r="G31" s="60">
        <v>349242.36</v>
      </c>
      <c r="H31" s="16">
        <v>1914.18</v>
      </c>
      <c r="I31" s="60">
        <v>349242.36</v>
      </c>
      <c r="J31" s="53">
        <f t="shared" si="0"/>
        <v>698484.72</v>
      </c>
      <c r="K31" s="11"/>
      <c r="L31" s="12"/>
      <c r="M31" s="13"/>
    </row>
    <row r="32" spans="1:13" ht="36.75" customHeight="1">
      <c r="A32" s="50"/>
      <c r="B32" s="5" t="s">
        <v>86</v>
      </c>
      <c r="C32" s="5" t="s">
        <v>87</v>
      </c>
      <c r="D32" s="59"/>
      <c r="E32" s="19">
        <v>13131.5</v>
      </c>
      <c r="F32" s="24">
        <v>347328.18</v>
      </c>
      <c r="G32" s="61"/>
      <c r="H32" s="16">
        <v>347328.18</v>
      </c>
      <c r="I32" s="61"/>
      <c r="J32" s="54"/>
      <c r="K32" s="11"/>
      <c r="L32" s="12"/>
      <c r="M32" s="13"/>
    </row>
    <row r="33" spans="1:13" ht="21.75" customHeight="1">
      <c r="A33" s="4">
        <v>21</v>
      </c>
      <c r="B33" s="5" t="s">
        <v>88</v>
      </c>
      <c r="C33" s="5" t="s">
        <v>89</v>
      </c>
      <c r="D33" s="18" t="s">
        <v>90</v>
      </c>
      <c r="E33" s="19">
        <v>207</v>
      </c>
      <c r="F33" s="23">
        <v>13662</v>
      </c>
      <c r="G33" s="23">
        <v>13662</v>
      </c>
      <c r="H33" s="16">
        <v>13662</v>
      </c>
      <c r="I33" s="23">
        <v>13662</v>
      </c>
      <c r="J33" s="16">
        <f>G33+I33</f>
        <v>27324</v>
      </c>
      <c r="K33" s="11"/>
      <c r="L33" s="12"/>
      <c r="M33" s="13"/>
    </row>
    <row r="34" spans="1:13" ht="21.75" customHeight="1">
      <c r="A34" s="49">
        <v>22</v>
      </c>
      <c r="B34" s="5" t="s">
        <v>91</v>
      </c>
      <c r="C34" s="5" t="s">
        <v>92</v>
      </c>
      <c r="D34" s="62" t="s">
        <v>93</v>
      </c>
      <c r="E34" s="19">
        <v>72.08</v>
      </c>
      <c r="F34" s="25">
        <v>2310.16</v>
      </c>
      <c r="G34" s="64">
        <f>F34+F35</f>
        <v>4472.5599999999995</v>
      </c>
      <c r="H34" s="10">
        <v>2310.16</v>
      </c>
      <c r="I34" s="64">
        <f>H34+H35</f>
        <v>4472.5599999999995</v>
      </c>
      <c r="J34" s="53">
        <f>G34+I34</f>
        <v>8945.119999999999</v>
      </c>
      <c r="K34" s="11"/>
      <c r="L34" s="12"/>
      <c r="M34" s="13"/>
    </row>
    <row r="35" spans="1:13" ht="21.75" customHeight="1">
      <c r="A35" s="50"/>
      <c r="B35" s="5" t="s">
        <v>94</v>
      </c>
      <c r="C35" s="5" t="s">
        <v>95</v>
      </c>
      <c r="D35" s="63"/>
      <c r="E35" s="26">
        <v>72.08</v>
      </c>
      <c r="F35" s="25">
        <v>2162.4</v>
      </c>
      <c r="G35" s="65"/>
      <c r="H35" s="10">
        <v>2162.4</v>
      </c>
      <c r="I35" s="65"/>
      <c r="J35" s="54"/>
      <c r="K35" s="11"/>
      <c r="L35" s="12"/>
      <c r="M35" s="13"/>
    </row>
    <row r="36" spans="1:13" ht="21.75" customHeight="1">
      <c r="A36" s="4">
        <v>23</v>
      </c>
      <c r="B36" s="5" t="s">
        <v>96</v>
      </c>
      <c r="C36" s="5" t="s">
        <v>97</v>
      </c>
      <c r="D36" s="27" t="s">
        <v>98</v>
      </c>
      <c r="E36" s="19">
        <v>124</v>
      </c>
      <c r="F36" s="23">
        <v>3465.8</v>
      </c>
      <c r="G36" s="23">
        <v>3465.8</v>
      </c>
      <c r="H36" s="16">
        <v>3465.8</v>
      </c>
      <c r="I36" s="23">
        <v>3465.8</v>
      </c>
      <c r="J36" s="16">
        <f>G36+I36</f>
        <v>6931.6</v>
      </c>
      <c r="K36" s="11"/>
      <c r="L36" s="12"/>
      <c r="M36" s="13"/>
    </row>
    <row r="37" spans="1:13" ht="21.75" customHeight="1">
      <c r="A37" s="4">
        <v>24</v>
      </c>
      <c r="B37" s="5" t="s">
        <v>99</v>
      </c>
      <c r="C37" s="6" t="s">
        <v>100</v>
      </c>
      <c r="D37" s="28" t="s">
        <v>101</v>
      </c>
      <c r="E37" s="18">
        <v>67.5</v>
      </c>
      <c r="F37" s="10">
        <v>3375</v>
      </c>
      <c r="G37" s="10">
        <v>3375</v>
      </c>
      <c r="H37" s="16">
        <v>3375</v>
      </c>
      <c r="I37" s="10">
        <v>3375</v>
      </c>
      <c r="J37" s="16">
        <f aca="true" t="shared" si="1" ref="J37:J47">G37+I37</f>
        <v>6750</v>
      </c>
      <c r="K37" s="11"/>
      <c r="L37" s="12"/>
      <c r="M37" s="13"/>
    </row>
    <row r="38" spans="1:13" ht="21.75" customHeight="1">
      <c r="A38" s="4">
        <v>25</v>
      </c>
      <c r="B38" s="5" t="s">
        <v>102</v>
      </c>
      <c r="C38" s="6" t="s">
        <v>103</v>
      </c>
      <c r="D38" s="28" t="s">
        <v>104</v>
      </c>
      <c r="E38" s="18">
        <v>44.34</v>
      </c>
      <c r="F38" s="10">
        <v>2217</v>
      </c>
      <c r="G38" s="10">
        <v>2217</v>
      </c>
      <c r="H38" s="16">
        <v>2217</v>
      </c>
      <c r="I38" s="10">
        <v>2217</v>
      </c>
      <c r="J38" s="16">
        <f t="shared" si="1"/>
        <v>4434</v>
      </c>
      <c r="K38" s="11"/>
      <c r="L38" s="12"/>
      <c r="M38" s="13"/>
    </row>
    <row r="39" spans="1:13" ht="21.75" customHeight="1">
      <c r="A39" s="4">
        <v>26</v>
      </c>
      <c r="B39" s="5" t="s">
        <v>105</v>
      </c>
      <c r="C39" s="6" t="s">
        <v>106</v>
      </c>
      <c r="D39" s="28" t="s">
        <v>107</v>
      </c>
      <c r="E39" s="18">
        <v>62.88</v>
      </c>
      <c r="F39" s="10">
        <v>3144</v>
      </c>
      <c r="G39" s="10">
        <v>3144</v>
      </c>
      <c r="H39" s="16">
        <v>3144</v>
      </c>
      <c r="I39" s="10">
        <v>3144</v>
      </c>
      <c r="J39" s="16">
        <f t="shared" si="1"/>
        <v>6288</v>
      </c>
      <c r="K39" s="11"/>
      <c r="L39" s="12"/>
      <c r="M39" s="13"/>
    </row>
    <row r="40" spans="1:13" ht="21.75" customHeight="1">
      <c r="A40" s="4">
        <v>27</v>
      </c>
      <c r="B40" s="5" t="s">
        <v>108</v>
      </c>
      <c r="C40" s="6" t="s">
        <v>109</v>
      </c>
      <c r="D40" s="28" t="s">
        <v>110</v>
      </c>
      <c r="E40" s="20">
        <v>64.08</v>
      </c>
      <c r="F40" s="10">
        <v>3204</v>
      </c>
      <c r="G40" s="10">
        <v>3204</v>
      </c>
      <c r="H40" s="16">
        <v>3204</v>
      </c>
      <c r="I40" s="10">
        <v>3204</v>
      </c>
      <c r="J40" s="16">
        <f t="shared" si="1"/>
        <v>6408</v>
      </c>
      <c r="K40" s="11"/>
      <c r="L40" s="12"/>
      <c r="M40" s="13"/>
    </row>
    <row r="41" spans="1:13" ht="21.75" customHeight="1">
      <c r="A41" s="4">
        <v>28</v>
      </c>
      <c r="B41" s="5" t="s">
        <v>111</v>
      </c>
      <c r="C41" s="6" t="s">
        <v>112</v>
      </c>
      <c r="D41" s="28" t="s">
        <v>113</v>
      </c>
      <c r="E41" s="18">
        <v>45.98</v>
      </c>
      <c r="F41" s="10">
        <v>2299</v>
      </c>
      <c r="G41" s="10">
        <v>2299</v>
      </c>
      <c r="H41" s="16">
        <v>2299</v>
      </c>
      <c r="I41" s="10">
        <v>2299</v>
      </c>
      <c r="J41" s="16">
        <f t="shared" si="1"/>
        <v>4598</v>
      </c>
      <c r="K41" s="11"/>
      <c r="L41" s="12"/>
      <c r="M41" s="13"/>
    </row>
    <row r="42" spans="1:13" ht="21.75" customHeight="1">
      <c r="A42" s="4">
        <v>29</v>
      </c>
      <c r="B42" s="5" t="s">
        <v>114</v>
      </c>
      <c r="C42" s="6" t="s">
        <v>115</v>
      </c>
      <c r="D42" s="28" t="s">
        <v>116</v>
      </c>
      <c r="E42" s="18">
        <v>44.34</v>
      </c>
      <c r="F42" s="10">
        <v>2217</v>
      </c>
      <c r="G42" s="10">
        <v>2217</v>
      </c>
      <c r="H42" s="16">
        <v>2217</v>
      </c>
      <c r="I42" s="10">
        <v>2217</v>
      </c>
      <c r="J42" s="16">
        <f t="shared" si="1"/>
        <v>4434</v>
      </c>
      <c r="K42" s="11"/>
      <c r="L42" s="12"/>
      <c r="M42" s="13"/>
    </row>
    <row r="43" spans="1:13" ht="21.75" customHeight="1">
      <c r="A43" s="4">
        <v>30</v>
      </c>
      <c r="B43" s="5" t="s">
        <v>117</v>
      </c>
      <c r="C43" s="6" t="s">
        <v>118</v>
      </c>
      <c r="D43" s="28" t="s">
        <v>119</v>
      </c>
      <c r="E43" s="18">
        <v>131.35</v>
      </c>
      <c r="F43" s="10">
        <v>6567.5</v>
      </c>
      <c r="G43" s="10">
        <v>6567.5</v>
      </c>
      <c r="H43" s="16">
        <v>6567.5</v>
      </c>
      <c r="I43" s="10">
        <v>6567.5</v>
      </c>
      <c r="J43" s="16">
        <f t="shared" si="1"/>
        <v>13135</v>
      </c>
      <c r="K43" s="11"/>
      <c r="L43" s="12"/>
      <c r="M43" s="13"/>
    </row>
    <row r="44" spans="1:13" ht="21.75" customHeight="1">
      <c r="A44" s="4">
        <v>31</v>
      </c>
      <c r="B44" s="5" t="s">
        <v>120</v>
      </c>
      <c r="C44" s="6" t="s">
        <v>121</v>
      </c>
      <c r="D44" s="28" t="s">
        <v>122</v>
      </c>
      <c r="E44" s="29">
        <v>44.34</v>
      </c>
      <c r="F44" s="10">
        <v>2217</v>
      </c>
      <c r="G44" s="10">
        <v>2217</v>
      </c>
      <c r="H44" s="16">
        <v>2217</v>
      </c>
      <c r="I44" s="10">
        <v>2217</v>
      </c>
      <c r="J44" s="16">
        <f t="shared" si="1"/>
        <v>4434</v>
      </c>
      <c r="K44" s="11"/>
      <c r="L44" s="12"/>
      <c r="M44" s="13"/>
    </row>
    <row r="45" spans="1:13" ht="30.75" customHeight="1">
      <c r="A45" s="4">
        <v>32</v>
      </c>
      <c r="B45" s="5" t="s">
        <v>111</v>
      </c>
      <c r="C45" s="6" t="s">
        <v>123</v>
      </c>
      <c r="D45" s="18" t="s">
        <v>124</v>
      </c>
      <c r="E45" s="17">
        <v>52.95</v>
      </c>
      <c r="F45" s="10">
        <v>2647.5</v>
      </c>
      <c r="G45" s="10">
        <v>2647.5</v>
      </c>
      <c r="H45" s="16">
        <v>2647.5</v>
      </c>
      <c r="I45" s="10">
        <v>2647.5</v>
      </c>
      <c r="J45" s="16">
        <f t="shared" si="1"/>
        <v>5295</v>
      </c>
      <c r="K45" s="11"/>
      <c r="L45" s="12"/>
      <c r="M45" s="13"/>
    </row>
    <row r="46" spans="1:13" ht="21.75" customHeight="1">
      <c r="A46" s="4">
        <v>33</v>
      </c>
      <c r="B46" s="5" t="s">
        <v>125</v>
      </c>
      <c r="C46" s="5" t="s">
        <v>126</v>
      </c>
      <c r="D46" s="30" t="s">
        <v>127</v>
      </c>
      <c r="E46" s="31">
        <v>99</v>
      </c>
      <c r="F46" s="10">
        <v>7425</v>
      </c>
      <c r="G46" s="10">
        <v>7425</v>
      </c>
      <c r="H46" s="16">
        <v>7425</v>
      </c>
      <c r="I46" s="10">
        <v>7425</v>
      </c>
      <c r="J46" s="16">
        <f t="shared" si="1"/>
        <v>14850</v>
      </c>
      <c r="K46" s="11"/>
      <c r="L46" s="12"/>
      <c r="M46" s="13"/>
    </row>
    <row r="47" spans="1:13" ht="21.75" customHeight="1">
      <c r="A47" s="4">
        <v>34</v>
      </c>
      <c r="B47" s="5" t="s">
        <v>128</v>
      </c>
      <c r="C47" s="5" t="s">
        <v>129</v>
      </c>
      <c r="D47" s="30" t="s">
        <v>130</v>
      </c>
      <c r="E47" s="31">
        <v>66</v>
      </c>
      <c r="F47" s="10">
        <v>4950</v>
      </c>
      <c r="G47" s="10">
        <v>4950</v>
      </c>
      <c r="H47" s="16">
        <v>4950</v>
      </c>
      <c r="I47" s="10">
        <v>4950</v>
      </c>
      <c r="J47" s="16">
        <f t="shared" si="1"/>
        <v>9900</v>
      </c>
      <c r="K47" s="11"/>
      <c r="L47" s="12"/>
      <c r="M47" s="13"/>
    </row>
    <row r="48" spans="1:13" ht="21.75" customHeight="1">
      <c r="A48" s="49">
        <v>35</v>
      </c>
      <c r="B48" s="5" t="s">
        <v>131</v>
      </c>
      <c r="C48" s="5" t="s">
        <v>132</v>
      </c>
      <c r="D48" s="51" t="s">
        <v>133</v>
      </c>
      <c r="E48" s="31">
        <v>33</v>
      </c>
      <c r="F48" s="16">
        <v>3597</v>
      </c>
      <c r="G48" s="53">
        <f>F48+F49</f>
        <v>8547</v>
      </c>
      <c r="H48" s="16">
        <v>3597</v>
      </c>
      <c r="I48" s="53">
        <f>H48+H49</f>
        <v>8547</v>
      </c>
      <c r="J48" s="53">
        <f>G48+I48</f>
        <v>17094</v>
      </c>
      <c r="K48" s="11"/>
      <c r="L48" s="12"/>
      <c r="M48" s="13"/>
    </row>
    <row r="49" spans="1:13" ht="21.75" customHeight="1">
      <c r="A49" s="50"/>
      <c r="B49" s="5" t="s">
        <v>134</v>
      </c>
      <c r="C49" s="5" t="s">
        <v>135</v>
      </c>
      <c r="D49" s="52"/>
      <c r="E49" s="31">
        <v>66</v>
      </c>
      <c r="F49" s="16">
        <v>4950</v>
      </c>
      <c r="G49" s="54"/>
      <c r="H49" s="16">
        <v>4950</v>
      </c>
      <c r="I49" s="54"/>
      <c r="J49" s="54"/>
      <c r="K49" s="32"/>
      <c r="L49" s="12"/>
      <c r="M49" s="13"/>
    </row>
    <row r="50" spans="1:13" ht="21.75" customHeight="1">
      <c r="A50" s="33">
        <v>36</v>
      </c>
      <c r="B50" s="5" t="s">
        <v>136</v>
      </c>
      <c r="C50" s="34" t="s">
        <v>137</v>
      </c>
      <c r="D50" s="28" t="s">
        <v>138</v>
      </c>
      <c r="E50" s="35">
        <v>360</v>
      </c>
      <c r="F50" s="14">
        <v>22680</v>
      </c>
      <c r="G50" s="14">
        <v>22680</v>
      </c>
      <c r="H50" s="16">
        <v>22680</v>
      </c>
      <c r="I50" s="14">
        <v>22680</v>
      </c>
      <c r="J50" s="36">
        <f>G50+I50</f>
        <v>45360</v>
      </c>
      <c r="K50" s="32"/>
      <c r="L50" s="12"/>
      <c r="M50" s="13"/>
    </row>
    <row r="51" spans="1:13" ht="21.75" customHeight="1">
      <c r="A51" s="33">
        <v>37</v>
      </c>
      <c r="B51" s="5" t="s">
        <v>139</v>
      </c>
      <c r="C51" s="34" t="s">
        <v>140</v>
      </c>
      <c r="D51" s="37" t="s">
        <v>141</v>
      </c>
      <c r="E51" s="17">
        <v>107.1</v>
      </c>
      <c r="F51" s="10">
        <v>4819.5</v>
      </c>
      <c r="G51" s="10">
        <v>4819.5</v>
      </c>
      <c r="H51" s="16">
        <v>4819.5</v>
      </c>
      <c r="I51" s="10">
        <v>4819.5</v>
      </c>
      <c r="J51" s="36">
        <f>G51+I51</f>
        <v>9639</v>
      </c>
      <c r="K51" s="32"/>
      <c r="L51" s="12"/>
      <c r="M51" s="13"/>
    </row>
    <row r="52" spans="1:13" ht="21.75" customHeight="1">
      <c r="A52" s="33">
        <v>38</v>
      </c>
      <c r="B52" s="5" t="s">
        <v>142</v>
      </c>
      <c r="C52" s="34" t="s">
        <v>143</v>
      </c>
      <c r="D52" s="37" t="s">
        <v>144</v>
      </c>
      <c r="E52" s="17">
        <v>71.4</v>
      </c>
      <c r="F52" s="10">
        <v>3213</v>
      </c>
      <c r="G52" s="10">
        <v>3213</v>
      </c>
      <c r="H52" s="16">
        <v>3213</v>
      </c>
      <c r="I52" s="10">
        <v>3213</v>
      </c>
      <c r="J52" s="36">
        <f>G52+I52</f>
        <v>6426</v>
      </c>
      <c r="K52" s="32"/>
      <c r="L52" s="12"/>
      <c r="M52" s="13"/>
    </row>
    <row r="53" spans="1:13" ht="21.75" customHeight="1">
      <c r="A53" s="33">
        <v>39</v>
      </c>
      <c r="B53" s="5" t="s">
        <v>145</v>
      </c>
      <c r="C53" s="34" t="s">
        <v>146</v>
      </c>
      <c r="D53" s="37" t="s">
        <v>147</v>
      </c>
      <c r="E53" s="17">
        <v>71.4</v>
      </c>
      <c r="F53" s="10">
        <v>3213</v>
      </c>
      <c r="G53" s="10">
        <v>3213</v>
      </c>
      <c r="H53" s="16">
        <v>3213</v>
      </c>
      <c r="I53" s="10">
        <v>3213</v>
      </c>
      <c r="J53" s="36">
        <f>G53+I53</f>
        <v>6426</v>
      </c>
      <c r="K53" s="32"/>
      <c r="L53" s="12"/>
      <c r="M53" s="13"/>
    </row>
    <row r="54" spans="1:13" ht="24.75" customHeight="1" thickBot="1">
      <c r="A54" s="55" t="s">
        <v>148</v>
      </c>
      <c r="B54" s="56"/>
      <c r="C54" s="56"/>
      <c r="D54" s="57"/>
      <c r="E54" s="38">
        <f aca="true" t="shared" si="2" ref="E54:J54">SUM(E5:E53)</f>
        <v>103991.10999999999</v>
      </c>
      <c r="F54" s="39">
        <f t="shared" si="2"/>
        <v>2758966.71</v>
      </c>
      <c r="G54" s="39">
        <f t="shared" si="2"/>
        <v>2758966.71</v>
      </c>
      <c r="H54" s="39">
        <f t="shared" si="2"/>
        <v>2758966.71</v>
      </c>
      <c r="I54" s="39">
        <f t="shared" si="2"/>
        <v>2758966.71</v>
      </c>
      <c r="J54" s="39">
        <f t="shared" si="2"/>
        <v>5517933.42</v>
      </c>
      <c r="K54" s="40"/>
      <c r="L54" s="12"/>
      <c r="M54" s="13"/>
    </row>
    <row r="55" spans="1:13" ht="12" customHeight="1">
      <c r="A55" s="12"/>
      <c r="B55" s="41"/>
      <c r="C55" s="41"/>
      <c r="D55" s="12"/>
      <c r="E55" s="42"/>
      <c r="F55" s="43"/>
      <c r="G55" s="43"/>
      <c r="H55" s="43"/>
      <c r="I55" s="43"/>
      <c r="J55" s="43"/>
      <c r="K55" s="12"/>
      <c r="L55" s="12"/>
      <c r="M55" s="13"/>
    </row>
    <row r="56" spans="1:13" ht="30" customHeight="1">
      <c r="A56" s="48" t="s">
        <v>149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12"/>
      <c r="M56" s="13"/>
    </row>
  </sheetData>
  <sheetProtection/>
  <mergeCells count="55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9:A10"/>
    <mergeCell ref="D9:D10"/>
    <mergeCell ref="G9:G10"/>
    <mergeCell ref="I9:I10"/>
    <mergeCell ref="J9:J10"/>
    <mergeCell ref="A14:A17"/>
    <mergeCell ref="D14:D17"/>
    <mergeCell ref="G14:G17"/>
    <mergeCell ref="I14:I17"/>
    <mergeCell ref="J14:J17"/>
    <mergeCell ref="A11:A12"/>
    <mergeCell ref="D11:D12"/>
    <mergeCell ref="G11:G12"/>
    <mergeCell ref="I11:I12"/>
    <mergeCell ref="J11:J12"/>
    <mergeCell ref="A23:A24"/>
    <mergeCell ref="D23:D24"/>
    <mergeCell ref="G23:G24"/>
    <mergeCell ref="I23:I24"/>
    <mergeCell ref="J23:J24"/>
    <mergeCell ref="A21:A22"/>
    <mergeCell ref="D21:D22"/>
    <mergeCell ref="G21:G22"/>
    <mergeCell ref="I21:I22"/>
    <mergeCell ref="J21:J22"/>
    <mergeCell ref="A34:A35"/>
    <mergeCell ref="D34:D35"/>
    <mergeCell ref="G34:G35"/>
    <mergeCell ref="I34:I35"/>
    <mergeCell ref="J34:J35"/>
    <mergeCell ref="A31:A32"/>
    <mergeCell ref="D31:D32"/>
    <mergeCell ref="G31:G32"/>
    <mergeCell ref="I31:I32"/>
    <mergeCell ref="J31:J32"/>
    <mergeCell ref="A56:K56"/>
    <mergeCell ref="A48:A49"/>
    <mergeCell ref="D48:D49"/>
    <mergeCell ref="G48:G49"/>
    <mergeCell ref="I48:I49"/>
    <mergeCell ref="J48:J49"/>
    <mergeCell ref="A54:D54"/>
  </mergeCells>
  <printOptions horizontalCentered="1"/>
  <pageMargins left="0.2362204724409449" right="0.2362204724409449" top="0.4724409448818898" bottom="0.4330708661417323" header="0.31496062992125984" footer="0.31496062992125984"/>
  <pageSetup horizontalDpi="600" verticalDpi="600" orientation="landscape" paperSize="9" scale="66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李志达</cp:lastModifiedBy>
  <cp:lastPrinted>2020-03-16T08:16:34Z</cp:lastPrinted>
  <dcterms:created xsi:type="dcterms:W3CDTF">2020-03-13T08:20:02Z</dcterms:created>
  <dcterms:modified xsi:type="dcterms:W3CDTF">2020-03-16T09:41:23Z</dcterms:modified>
  <cp:category/>
  <cp:version/>
  <cp:contentType/>
  <cp:contentStatus/>
</cp:coreProperties>
</file>